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n\Documents\WWA work items\DCCE PROGRAM\"/>
    </mc:Choice>
  </mc:AlternateContent>
  <bookViews>
    <workbookView xWindow="0" yWindow="0" windowWidth="13800" windowHeight="3816"/>
  </bookViews>
  <sheets>
    <sheet name="Event Breakdown" sheetId="2" r:id="rId1"/>
    <sheet name="Day-of Cash" sheetId="3" r:id="rId2"/>
    <sheet name="Skiff Raffle Class A" sheetId="4" r:id="rId3"/>
    <sheet name="Memberships" sheetId="5" r:id="rId4"/>
  </sheets>
  <calcPr calcId="162913"/>
</workbook>
</file>

<file path=xl/calcChain.xml><?xml version="1.0" encoding="utf-8"?>
<calcChain xmlns="http://schemas.openxmlformats.org/spreadsheetml/2006/main">
  <c r="B24" i="2" l="1"/>
  <c r="A3" i="5" l="1"/>
  <c r="B9" i="2" s="1"/>
  <c r="B10" i="2" s="1"/>
  <c r="A4" i="4" l="1"/>
  <c r="A1" i="3" l="1"/>
  <c r="A5" i="3" l="1"/>
  <c r="B26" i="2" l="1"/>
  <c r="B30" i="2" s="1"/>
</calcChain>
</file>

<file path=xl/comments1.xml><?xml version="1.0" encoding="utf-8"?>
<comments xmlns="http://schemas.openxmlformats.org/spreadsheetml/2006/main">
  <authors>
    <author>Don</author>
    <author>Kelcy Boettcher</author>
  </authors>
  <commentList>
    <comment ref="B5" authorId="0" shapeId="0">
      <text>
        <r>
          <rPr>
            <b/>
            <sz val="9"/>
            <color indexed="81"/>
            <rFont val="Tahoma"/>
            <family val="2"/>
          </rPr>
          <t>Don:</t>
        </r>
        <r>
          <rPr>
            <sz val="9"/>
            <color indexed="81"/>
            <rFont val="Tahoma"/>
            <family val="2"/>
          </rPr>
          <t xml:space="preserve">
Includes booth/table registrations of $300, $150, and $75, for a total of $525...</t>
        </r>
      </text>
    </comment>
    <comment ref="B6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$670 cash</t>
        </r>
      </text>
    </comment>
    <comment ref="B7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$1385 cash,</t>
        </r>
      </text>
    </comment>
    <comment ref="B13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$914.65 state merchandise</t>
        </r>
      </text>
    </comment>
    <comment ref="B15" authorId="0" shapeId="0">
      <text>
        <r>
          <rPr>
            <b/>
            <sz val="9"/>
            <color indexed="81"/>
            <rFont val="Tahoma"/>
            <family val="2"/>
          </rPr>
          <t>Don:</t>
        </r>
        <r>
          <rPr>
            <sz val="9"/>
            <color indexed="81"/>
            <rFont val="Tahoma"/>
            <family val="2"/>
          </rPr>
          <t xml:space="preserve">
$113.92 fedex office $28.67 copy shop 
$285 envisonink</t>
        </r>
      </text>
    </comment>
    <comment ref="B16" authorId="0" shapeId="0">
      <text>
        <r>
          <rPr>
            <b/>
            <sz val="9"/>
            <color indexed="81"/>
            <rFont val="Tahoma"/>
            <family val="2"/>
          </rPr>
          <t>Don:</t>
        </r>
        <r>
          <rPr>
            <sz val="9"/>
            <color indexed="81"/>
            <rFont val="Tahoma"/>
            <family val="2"/>
          </rPr>
          <t xml:space="preserve">
meals:
      62.68 walmart
      3.98 - ice kwik trip 1
      9.40 - union star
      (leftover chips &amp; crackers from Bash)
      6.18 - ice dairyland 
                   depot 2
 84.38 - cousins subs fri.
105.48 - cousins subs  
                   sat.</t>
        </r>
      </text>
    </comment>
    <comment ref="B17" authorId="0" shapeId="0">
      <text>
        <r>
          <rPr>
            <b/>
            <sz val="9"/>
            <color indexed="81"/>
            <rFont val="Tahoma"/>
            <family val="2"/>
          </rPr>
          <t>Don:</t>
        </r>
        <r>
          <rPr>
            <sz val="9"/>
            <color indexed="81"/>
            <rFont val="Tahoma"/>
            <family val="2"/>
          </rPr>
          <t xml:space="preserve">
262 remain on hand to sell or re-use...</t>
        </r>
      </text>
    </comment>
    <comment ref="B18" authorId="0" shapeId="0">
      <text>
        <r>
          <rPr>
            <b/>
            <sz val="9"/>
            <color indexed="81"/>
            <rFont val="Tahoma"/>
            <family val="2"/>
          </rPr>
          <t>Don:</t>
        </r>
        <r>
          <rPr>
            <sz val="9"/>
            <color indexed="81"/>
            <rFont val="Tahoma"/>
            <family val="2"/>
          </rPr>
          <t xml:space="preserve">
$650 for 2 ads IWCA
$99 for TakeEM ad</t>
        </r>
      </text>
    </comment>
    <comment ref="B20" authorId="0" shapeId="0">
      <text>
        <r>
          <rPr>
            <b/>
            <sz val="9"/>
            <color indexed="81"/>
            <rFont val="Tahoma"/>
            <family val="2"/>
          </rPr>
          <t>Don:</t>
        </r>
        <r>
          <rPr>
            <sz val="9"/>
            <color indexed="81"/>
            <rFont val="Tahoma"/>
            <family val="2"/>
          </rPr>
          <t xml:space="preserve">
Paid by Mike Pierce, has offered to donate...</t>
        </r>
      </text>
    </comment>
    <comment ref="B21" authorId="0" shapeId="0">
      <text>
        <r>
          <rPr>
            <b/>
            <sz val="9"/>
            <color indexed="81"/>
            <rFont val="Tahoma"/>
            <family val="2"/>
          </rPr>
          <t>Don:</t>
        </r>
        <r>
          <rPr>
            <sz val="9"/>
            <color indexed="81"/>
            <rFont val="Tahoma"/>
            <family val="2"/>
          </rPr>
          <t xml:space="preserve">
not currently paid by WWA, as of 10/3/17,expensed byMikePierce</t>
        </r>
      </text>
    </comment>
  </commentList>
</comments>
</file>

<file path=xl/comments2.xml><?xml version="1.0" encoding="utf-8"?>
<comments xmlns="http://schemas.openxmlformats.org/spreadsheetml/2006/main">
  <authors>
    <author>Kelcy Boettcher</author>
  </authors>
  <commentList>
    <comment ref="B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Does not include membership cash</t>
        </r>
      </text>
    </comment>
    <comment ref="A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$1015 minus $50 membership credit listed in membership income minus $100 J. Porten calendar sales</t>
        </r>
      </text>
    </comment>
  </commentList>
</comments>
</file>

<file path=xl/comments3.xml><?xml version="1.0" encoding="utf-8"?>
<comments xmlns="http://schemas.openxmlformats.org/spreadsheetml/2006/main">
  <authors>
    <author>Kelcy Boettcher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1 contributing
</t>
        </r>
      </text>
    </comment>
    <comment ref="B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1 contributing, 4 regular, 1 youth</t>
        </r>
      </text>
    </comment>
  </commentList>
</comments>
</file>

<file path=xl/sharedStrings.xml><?xml version="1.0" encoding="utf-8"?>
<sst xmlns="http://schemas.openxmlformats.org/spreadsheetml/2006/main" count="45" uniqueCount="42">
  <si>
    <t>Cash</t>
  </si>
  <si>
    <t>Net</t>
  </si>
  <si>
    <t>Total</t>
  </si>
  <si>
    <t>Event Gross</t>
  </si>
  <si>
    <t>Income</t>
  </si>
  <si>
    <t>Expenses</t>
  </si>
  <si>
    <t>Credit</t>
  </si>
  <si>
    <t>Check</t>
  </si>
  <si>
    <t>Calendar Sales</t>
  </si>
  <si>
    <t>Net w/ Calendars</t>
  </si>
  <si>
    <t>Gross</t>
  </si>
  <si>
    <t>Expense</t>
  </si>
  <si>
    <t>Pre-event income</t>
  </si>
  <si>
    <t>Day-of Income</t>
  </si>
  <si>
    <t>Class A Cash</t>
  </si>
  <si>
    <t>Skiff Class A pre-event income</t>
  </si>
  <si>
    <t>Decoy Registration Drawer</t>
  </si>
  <si>
    <t>Skiff Raffle Costs</t>
  </si>
  <si>
    <t>IWCA Memberships</t>
  </si>
  <si>
    <t>Memberships</t>
  </si>
  <si>
    <t>Skiff Class A day-of income</t>
  </si>
  <si>
    <t>Pre-event registrations</t>
  </si>
  <si>
    <t>Winner Prizes</t>
  </si>
  <si>
    <t>Day of Event Income - Clothing, entries</t>
  </si>
  <si>
    <t>Credit cards - clothing, entries</t>
  </si>
  <si>
    <t>Advertising</t>
  </si>
  <si>
    <t>Promotional materials</t>
  </si>
  <si>
    <t>Mike Pierce sponsorship of IWCA club membership</t>
  </si>
  <si>
    <t>IWCA Membership/affiliation for WWA</t>
  </si>
  <si>
    <t>(durable goods, re-usable)</t>
  </si>
  <si>
    <t>State Merchandise</t>
  </si>
  <si>
    <t>2 magazines, 4 issues</t>
  </si>
  <si>
    <t>(480.60 of the tee shirt bill of $1401.60, applied)</t>
  </si>
  <si>
    <t>(paid for 2017 by  M. Pierce - sponsor)</t>
  </si>
  <si>
    <t>Friday/Saturday volunteer food/drink</t>
  </si>
  <si>
    <t>(left over Bash chips/crackers used)</t>
  </si>
  <si>
    <t>Entry buttons</t>
  </si>
  <si>
    <t>Ribbons/rosette prizes</t>
  </si>
  <si>
    <t>(paid for 2017 by M. Pierce - sponsor)</t>
  </si>
  <si>
    <t>Special "tagged" zip ties for check-in/tracking</t>
  </si>
  <si>
    <t>(paid by M. Pierce - we owe reimbursement</t>
  </si>
  <si>
    <t>paid, checks sent out…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</si>
</sst>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44" fontId="0" fillId="0" borderId="0" xfId="1" applyFont="1"/>
    <xf numFmtId="0" fontId="0" fillId="0" borderId="0" xfId="0" applyFont="1"/>
    <xf numFmtId="44" fontId="2" fillId="0" borderId="0" xfId="1" applyFont="1"/>
    <xf numFmtId="44" fontId="0" fillId="0" borderId="0" xfId="0" applyNumberFormat="1"/>
    <xf numFmtId="44" fontId="3" fillId="0" borderId="0" xfId="1" applyFont="1"/>
    <xf numFmtId="9" fontId="0" fillId="0" borderId="0" xfId="2" applyFont="1"/>
    <xf numFmtId="44" fontId="1" fillId="0" borderId="0" xfId="1" applyFont="1"/>
    <xf numFmtId="0" fontId="6" fillId="0" borderId="0" xfId="0" applyFont="1"/>
    <xf numFmtId="0" fontId="7" fillId="0" borderId="0" xfId="0" applyFont="1"/>
    <xf numFmtId="9" fontId="7" fillId="0" borderId="0" xfId="2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E8" sqref="E8"/>
    </sheetView>
  </sheetViews>
  <sheetFormatPr defaultRowHeight="14.4" x14ac:dyDescent="0.3"/>
  <cols>
    <col min="1" max="1" width="39" customWidth="1"/>
    <col min="2" max="2" width="16.44140625" style="2" customWidth="1"/>
  </cols>
  <sheetData>
    <row r="1" spans="1:8" x14ac:dyDescent="0.3">
      <c r="A1" s="1" t="s">
        <v>4</v>
      </c>
    </row>
    <row r="2" spans="1:8" x14ac:dyDescent="0.3">
      <c r="A2" s="9" t="s">
        <v>27</v>
      </c>
      <c r="B2" s="2">
        <v>250</v>
      </c>
    </row>
    <row r="3" spans="1:8" x14ac:dyDescent="0.3">
      <c r="A3" s="3" t="s">
        <v>15</v>
      </c>
      <c r="B3" s="2">
        <v>160</v>
      </c>
    </row>
    <row r="4" spans="1:8" x14ac:dyDescent="0.3">
      <c r="A4" s="3" t="s">
        <v>20</v>
      </c>
      <c r="B4" s="2">
        <v>795</v>
      </c>
    </row>
    <row r="5" spans="1:8" x14ac:dyDescent="0.3">
      <c r="A5" s="3" t="s">
        <v>21</v>
      </c>
      <c r="B5" s="2">
        <v>615</v>
      </c>
    </row>
    <row r="6" spans="1:8" x14ac:dyDescent="0.3">
      <c r="A6" t="s">
        <v>16</v>
      </c>
      <c r="B6" s="2">
        <v>950</v>
      </c>
    </row>
    <row r="7" spans="1:8" x14ac:dyDescent="0.3">
      <c r="A7" t="s">
        <v>23</v>
      </c>
      <c r="B7" s="8">
        <v>1795</v>
      </c>
    </row>
    <row r="8" spans="1:8" x14ac:dyDescent="0.3">
      <c r="A8" t="s">
        <v>24</v>
      </c>
      <c r="B8" s="8">
        <v>865</v>
      </c>
    </row>
    <row r="9" spans="1:8" ht="16.2" x14ac:dyDescent="0.45">
      <c r="A9" t="s">
        <v>19</v>
      </c>
      <c r="B9" s="6">
        <f>SUM(Memberships!A3)</f>
        <v>210</v>
      </c>
    </row>
    <row r="10" spans="1:8" x14ac:dyDescent="0.3">
      <c r="A10" s="1" t="s">
        <v>3</v>
      </c>
      <c r="B10" s="4">
        <f>SUM(B3:B9)</f>
        <v>5390</v>
      </c>
    </row>
    <row r="12" spans="1:8" x14ac:dyDescent="0.3">
      <c r="A12" s="1" t="s">
        <v>5</v>
      </c>
    </row>
    <row r="13" spans="1:8" x14ac:dyDescent="0.3">
      <c r="A13" t="s">
        <v>30</v>
      </c>
      <c r="B13" s="2">
        <v>914.65</v>
      </c>
      <c r="C13" s="10" t="s">
        <v>32</v>
      </c>
      <c r="D13" s="10"/>
      <c r="E13" s="10"/>
      <c r="F13" s="10"/>
      <c r="G13" s="10"/>
      <c r="H13" s="10"/>
    </row>
    <row r="14" spans="1:8" x14ac:dyDescent="0.3">
      <c r="A14" s="3" t="s">
        <v>28</v>
      </c>
      <c r="B14" s="2">
        <v>250</v>
      </c>
      <c r="C14" s="10" t="s">
        <v>33</v>
      </c>
      <c r="D14" s="10"/>
      <c r="E14" s="10"/>
      <c r="F14" s="10"/>
      <c r="G14" s="10"/>
      <c r="H14" s="10"/>
    </row>
    <row r="15" spans="1:8" x14ac:dyDescent="0.3">
      <c r="A15" s="3" t="s">
        <v>26</v>
      </c>
      <c r="B15" s="2">
        <v>427.59</v>
      </c>
      <c r="C15" s="10" t="s">
        <v>29</v>
      </c>
      <c r="D15" s="10"/>
      <c r="E15" s="10"/>
      <c r="F15" s="10"/>
      <c r="G15" s="10"/>
      <c r="H15" s="10"/>
    </row>
    <row r="16" spans="1:8" x14ac:dyDescent="0.3">
      <c r="A16" s="3" t="s">
        <v>34</v>
      </c>
      <c r="B16" s="2">
        <v>272.10000000000002</v>
      </c>
      <c r="C16" s="10" t="s">
        <v>35</v>
      </c>
      <c r="D16" s="10"/>
      <c r="E16" s="10"/>
      <c r="F16" s="10"/>
      <c r="G16" s="10"/>
      <c r="H16" s="10"/>
    </row>
    <row r="17" spans="1:8" x14ac:dyDescent="0.3">
      <c r="A17" s="3" t="s">
        <v>36</v>
      </c>
      <c r="B17" s="2">
        <v>176.01</v>
      </c>
      <c r="C17" s="10"/>
      <c r="D17" s="10"/>
      <c r="E17" s="10"/>
      <c r="F17" s="10"/>
      <c r="G17" s="10"/>
      <c r="H17" s="10"/>
    </row>
    <row r="18" spans="1:8" x14ac:dyDescent="0.3">
      <c r="A18" s="3" t="s">
        <v>25</v>
      </c>
      <c r="B18" s="2">
        <v>749</v>
      </c>
      <c r="C18" s="10" t="s">
        <v>31</v>
      </c>
      <c r="D18" s="10"/>
      <c r="E18" s="10"/>
      <c r="F18" s="10"/>
      <c r="G18" s="10"/>
      <c r="H18" s="10"/>
    </row>
    <row r="19" spans="1:8" x14ac:dyDescent="0.3">
      <c r="A19" t="s">
        <v>22</v>
      </c>
      <c r="B19" s="2">
        <v>2045</v>
      </c>
      <c r="C19" s="11" t="s">
        <v>41</v>
      </c>
      <c r="D19" s="10"/>
      <c r="E19" s="10"/>
      <c r="F19" s="10"/>
      <c r="G19" s="10"/>
      <c r="H19" s="10"/>
    </row>
    <row r="20" spans="1:8" x14ac:dyDescent="0.3">
      <c r="A20" t="s">
        <v>37</v>
      </c>
      <c r="B20" s="2">
        <v>610.46</v>
      </c>
      <c r="C20" s="11" t="s">
        <v>38</v>
      </c>
      <c r="D20" s="10"/>
      <c r="E20" s="10"/>
      <c r="F20" s="10"/>
      <c r="G20" s="10"/>
      <c r="H20" s="10"/>
    </row>
    <row r="21" spans="1:8" x14ac:dyDescent="0.3">
      <c r="A21" t="s">
        <v>39</v>
      </c>
      <c r="B21" s="2">
        <v>40</v>
      </c>
      <c r="C21" s="11" t="s">
        <v>40</v>
      </c>
      <c r="D21" s="10"/>
      <c r="E21" s="10"/>
      <c r="F21" s="10"/>
      <c r="G21" s="10"/>
      <c r="H21" s="10"/>
    </row>
    <row r="22" spans="1:8" x14ac:dyDescent="0.3">
      <c r="A22" t="s">
        <v>17</v>
      </c>
      <c r="B22" s="2">
        <v>560</v>
      </c>
      <c r="D22" s="7"/>
    </row>
    <row r="23" spans="1:8" x14ac:dyDescent="0.3">
      <c r="A23" t="s">
        <v>18</v>
      </c>
      <c r="B23" s="2">
        <v>120</v>
      </c>
      <c r="D23" s="7"/>
    </row>
    <row r="24" spans="1:8" x14ac:dyDescent="0.3">
      <c r="A24" s="1" t="s">
        <v>2</v>
      </c>
      <c r="B24" s="4">
        <f>SUM(B13:B22)</f>
        <v>6044.81</v>
      </c>
      <c r="D24" s="7"/>
    </row>
    <row r="25" spans="1:8" x14ac:dyDescent="0.3">
      <c r="D25" s="7"/>
    </row>
    <row r="26" spans="1:8" s="1" customFormat="1" x14ac:dyDescent="0.3">
      <c r="A26" s="1" t="s">
        <v>1</v>
      </c>
      <c r="B26" s="4">
        <f>SUM(B10-B24)</f>
        <v>-654.8100000000004</v>
      </c>
    </row>
    <row r="28" spans="1:8" s="1" customFormat="1" x14ac:dyDescent="0.3">
      <c r="A28" s="3" t="s">
        <v>8</v>
      </c>
      <c r="B28" s="8">
        <v>220</v>
      </c>
    </row>
    <row r="30" spans="1:8" x14ac:dyDescent="0.3">
      <c r="A30" s="1" t="s">
        <v>9</v>
      </c>
      <c r="B30" s="4">
        <f>SUM(B26:B28)</f>
        <v>-434.8100000000004</v>
      </c>
    </row>
  </sheetData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5"/>
  <sheetViews>
    <sheetView workbookViewId="0">
      <selection activeCell="A3" sqref="A3"/>
    </sheetView>
  </sheetViews>
  <sheetFormatPr defaultRowHeight="14.4" x14ac:dyDescent="0.3"/>
  <cols>
    <col min="1" max="1" width="15.109375" customWidth="1"/>
    <col min="2" max="2" width="15" customWidth="1"/>
  </cols>
  <sheetData>
    <row r="1" spans="1:2" x14ac:dyDescent="0.3">
      <c r="A1" s="5">
        <f>SUM('Skiff Raffle Class A'!A2)</f>
        <v>795</v>
      </c>
      <c r="B1" t="s">
        <v>14</v>
      </c>
    </row>
    <row r="2" spans="1:2" x14ac:dyDescent="0.3">
      <c r="A2" s="2">
        <v>2095</v>
      </c>
      <c r="B2" s="2" t="s">
        <v>0</v>
      </c>
    </row>
    <row r="3" spans="1:2" x14ac:dyDescent="0.3">
      <c r="A3" s="2">
        <v>865</v>
      </c>
      <c r="B3" s="2" t="s">
        <v>6</v>
      </c>
    </row>
    <row r="4" spans="1:2" x14ac:dyDescent="0.3">
      <c r="A4" s="2">
        <v>650</v>
      </c>
      <c r="B4" s="2" t="s">
        <v>7</v>
      </c>
    </row>
    <row r="5" spans="1:2" s="1" customFormat="1" x14ac:dyDescent="0.3">
      <c r="A5" s="4">
        <f>SUM(A1:A4)</f>
        <v>4405</v>
      </c>
      <c r="B5" s="4" t="s">
        <v>10</v>
      </c>
    </row>
  </sheetData>
  <pageMargins left="0.7" right="0.7" top="0.75" bottom="0.75" header="0.3" footer="0.3"/>
  <pageSetup orientation="portrait" horizontalDpi="4294967293" verticalDpi="4294967293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A4" sqref="A4"/>
    </sheetView>
  </sheetViews>
  <sheetFormatPr defaultRowHeight="14.4" x14ac:dyDescent="0.3"/>
  <cols>
    <col min="1" max="1" width="13.6640625" style="2" customWidth="1"/>
    <col min="2" max="2" width="16.109375" customWidth="1"/>
  </cols>
  <sheetData>
    <row r="1" spans="1:2" x14ac:dyDescent="0.3">
      <c r="A1" s="2">
        <v>160</v>
      </c>
      <c r="B1" t="s">
        <v>12</v>
      </c>
    </row>
    <row r="2" spans="1:2" x14ac:dyDescent="0.3">
      <c r="A2" s="2">
        <v>795</v>
      </c>
      <c r="B2" t="s">
        <v>13</v>
      </c>
    </row>
    <row r="3" spans="1:2" x14ac:dyDescent="0.3">
      <c r="A3" s="2">
        <v>560</v>
      </c>
      <c r="B3" t="s">
        <v>11</v>
      </c>
    </row>
    <row r="4" spans="1:2" x14ac:dyDescent="0.3">
      <c r="A4" s="4">
        <f>SUM(A1+A2-A3)</f>
        <v>395</v>
      </c>
      <c r="B4" s="1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3"/>
  <sheetViews>
    <sheetView workbookViewId="0">
      <selection activeCell="C5" sqref="C5"/>
    </sheetView>
  </sheetViews>
  <sheetFormatPr defaultRowHeight="14.4" x14ac:dyDescent="0.3"/>
  <cols>
    <col min="1" max="1" width="8.88671875" style="2"/>
  </cols>
  <sheetData>
    <row r="1" spans="1:2" x14ac:dyDescent="0.3">
      <c r="A1" s="2">
        <v>50</v>
      </c>
      <c r="B1" t="s">
        <v>6</v>
      </c>
    </row>
    <row r="2" spans="1:2" x14ac:dyDescent="0.3">
      <c r="A2" s="2">
        <v>160</v>
      </c>
      <c r="B2" t="s">
        <v>0</v>
      </c>
    </row>
    <row r="3" spans="1:2" x14ac:dyDescent="0.3">
      <c r="A3" s="4">
        <f>SUM(A1:A2)</f>
        <v>210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Event Breakdown</vt:lpstr>
      <vt:lpstr>Day-of Cash</vt:lpstr>
      <vt:lpstr>Skiff Raffle Class A</vt:lpstr>
      <vt:lpstr>Memberships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Don</cp:lastModifiedBy>
  <cp:lastPrinted>2017-10-03T22:38:53Z</cp:lastPrinted>
  <dcterms:created xsi:type="dcterms:W3CDTF">2011-02-02T23:09:15Z</dcterms:created>
  <dcterms:modified xsi:type="dcterms:W3CDTF">2017-10-03T22:40:50Z</dcterms:modified>
</cp:coreProperties>
</file>