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958274FA-8B55-4506-813A-3712F9D6A9F2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E23" i="1"/>
  <c r="D23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D38" i="1" l="1"/>
  <c r="E2" i="1" l="1"/>
  <c r="F2" i="1" s="1"/>
  <c r="F23" i="1" l="1"/>
  <c r="D26" i="1" l="1"/>
  <c r="D3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D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  <comment ref="E1" authorId="0" shapeId="0" xr:uid="{C23D4536-344A-4B2F-94DA-596B189713E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Budget x 10%</t>
        </r>
      </text>
    </comment>
    <comment ref="F1" authorId="0" shapeId="0" xr:uid="{A6AF8FB4-147D-41C8-A7A7-4A1FDB08A90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Goal + $1200</t>
        </r>
      </text>
    </comment>
  </commentList>
</comments>
</file>

<file path=xl/sharedStrings.xml><?xml version="1.0" encoding="utf-8"?>
<sst xmlns="http://schemas.openxmlformats.org/spreadsheetml/2006/main" count="95" uniqueCount="45">
  <si>
    <t>Event</t>
  </si>
  <si>
    <t>Event Month</t>
  </si>
  <si>
    <t>Income Month</t>
  </si>
  <si>
    <t>February</t>
  </si>
  <si>
    <t>April</t>
  </si>
  <si>
    <t>Appleton/Valley</t>
  </si>
  <si>
    <t>Ozaukee Shoot</t>
  </si>
  <si>
    <t>August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</si>
  <si>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</si>
  <si>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</si>
  <si>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</si>
  <si>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</si>
  <si>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</si>
  <si>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</si>
  <si>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October</t>
  </si>
  <si>
    <t>West Allis</t>
  </si>
  <si>
    <t>Green Bay</t>
  </si>
  <si>
    <t>Lakeshore/Manitowoc</t>
  </si>
  <si>
    <t>December</t>
  </si>
  <si>
    <t>WWA Christmas Bash</t>
  </si>
  <si>
    <t>South Suburban</t>
  </si>
  <si>
    <t>June</t>
  </si>
  <si>
    <t>Valley Shoot</t>
  </si>
  <si>
    <t>Calendar</t>
  </si>
  <si>
    <t>Updates</t>
  </si>
  <si>
    <t>SC WI Golf Outing</t>
  </si>
  <si>
    <t>Bash on Bass Bay</t>
  </si>
  <si>
    <t>March</t>
  </si>
  <si>
    <t xml:space="preserve">Waukesha County </t>
  </si>
  <si>
    <t>May</t>
  </si>
  <si>
    <t>July</t>
  </si>
  <si>
    <t>September</t>
  </si>
  <si>
    <t>November</t>
  </si>
  <si>
    <t>Class A</t>
  </si>
  <si>
    <t>Class A EXPO</t>
  </si>
  <si>
    <t>Chilton - Various raffles/drawing events</t>
  </si>
  <si>
    <t>2023 Dates</t>
  </si>
  <si>
    <t>Hangover Shoot</t>
  </si>
  <si>
    <t>2023 Budget</t>
  </si>
  <si>
    <t>2023 Goal</t>
  </si>
  <si>
    <t>2023 Super Goal</t>
  </si>
  <si>
    <t>January</t>
  </si>
  <si>
    <t>WWA EXPO Booth</t>
  </si>
  <si>
    <t>Nicolet Shoot</t>
  </si>
  <si>
    <t>Statewide Class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</si>
</sst>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1"/>
      <color theme="1"/>
      <name val="Calibri"/>
      <family val="2"/>
      <scheme val="minor"/>
    </font>
    <font>
      <u val="singleAccounting"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164" fontId="2" fillId="0" borderId="0" xfId="0" applyNumberFormat="1" applyFont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164" fontId="3" fillId="0" borderId="0" xfId="0" applyNumberFormat="1" applyFont="1" applyAlignment="1">
      <alignment horizontal="left"/>
    </xf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164" fontId="2" fillId="0" borderId="0" xfId="0" applyNumberFormat="1" applyFont="1" applyAlignment="1">
      <alignment horizontal="left"/>
    </xf>
    <xf numFmtId="44" fontId="3" fillId="0" borderId="0" xfId="1" applyFont="1"/>
    <xf numFmtId="0" fontId="3" fillId="0" borderId="0" xfId="0" applyFont="1"/>
    <xf numFmtId="0" fontId="3" fillId="0" borderId="0" xfId="0" applyFont="1" applyBorder="1"/>
    <xf numFmtId="44" fontId="3" fillId="0" borderId="0" xfId="1" applyFont="1" applyBorder="1"/>
    <xf numFmtId="44" fontId="0" fillId="0" borderId="0" xfId="1" applyFont="1"/>
    <xf numFmtId="0" fontId="0" fillId="0" borderId="0" xfId="0" applyBorder="1"/>
    <xf numFmtId="44" fontId="0" fillId="0" borderId="0" xfId="1" applyFont="1" applyBorder="1"/>
    <xf numFmtId="0" fontId="2" fillId="0" borderId="3" xfId="1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0" fontId="3" fillId="0" borderId="0" xfId="1" applyNumberFormat="1" applyFont="1" applyFill="1" applyBorder="1" applyAlignment="1">
      <alignment horizontal="left" wrapText="1"/>
    </xf>
    <xf numFmtId="0" fontId="0" fillId="0" borderId="0" xfId="0" applyFont="1"/>
    <xf numFmtId="44" fontId="4" fillId="0" borderId="0" xfId="0" applyNumberFormat="1" applyFont="1"/>
    <xf numFmtId="44" fontId="7" fillId="0" borderId="0" xfId="0" applyNumberFormat="1" applyFont="1"/>
    <xf numFmtId="44" fontId="8" fillId="0" borderId="0" xfId="1" applyFont="1" applyBorder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H39"/>
  <sheetViews>
    <sheetView tabSelected="1" workbookViewId="0">
      <selection activeCell="H12" sqref="H12"/>
    </sheetView>
  </sheetViews>
  <sheetFormatPr defaultRowHeight="14.4" x14ac:dyDescent="0.3"/>
  <cols>
    <col min="1" max="1" width="35.44140625" customWidth="1"/>
    <col min="2" max="3" width="9.77734375" bestFit="1" customWidth="1"/>
    <col min="4" max="6" width="12.44140625" bestFit="1" customWidth="1"/>
    <col min="7" max="7" width="9.44140625" customWidth="1"/>
    <col min="8" max="8" width="41.88671875" customWidth="1"/>
  </cols>
  <sheetData>
    <row r="1" spans="1:8" ht="28.8" x14ac:dyDescent="0.3">
      <c r="A1" s="1" t="s">
        <v>0</v>
      </c>
      <c r="B1" s="1" t="s">
        <v>1</v>
      </c>
      <c r="C1" s="1" t="s">
        <v>2</v>
      </c>
      <c r="D1" s="2" t="s">
        <v>38</v>
      </c>
      <c r="E1" s="2" t="s">
        <v>39</v>
      </c>
      <c r="F1" s="2" t="s">
        <v>40</v>
      </c>
      <c r="G1" s="3" t="s">
        <v>36</v>
      </c>
      <c r="H1" s="18" t="s">
        <v>24</v>
      </c>
    </row>
    <row r="2" spans="1:8" s="22" customFormat="1" x14ac:dyDescent="0.3">
      <c r="A2" s="19" t="s">
        <v>37</v>
      </c>
      <c r="B2" s="19" t="s">
        <v>41</v>
      </c>
      <c r="C2" s="19" t="s">
        <v>3</v>
      </c>
      <c r="D2" s="26">
        <v>500</v>
      </c>
      <c r="E2" s="26">
        <f>SUM(D2*0.1)+D2</f>
        <v>550</v>
      </c>
      <c r="F2" s="26">
        <f>SUM(E2+1200)</f>
        <v>1750</v>
      </c>
      <c r="G2" s="20">
        <v>44562</v>
      </c>
      <c r="H2" s="21"/>
    </row>
    <row r="3" spans="1:8" s="22" customFormat="1" x14ac:dyDescent="0.3">
      <c r="A3" s="19" t="s">
        <v>5</v>
      </c>
      <c r="B3" s="19" t="s">
        <v>3</v>
      </c>
      <c r="C3" s="19" t="s">
        <v>4</v>
      </c>
      <c r="D3" s="26">
        <v>18000</v>
      </c>
      <c r="E3" s="26">
        <f t="shared" ref="E3:E22" si="0">SUM(D3*0.1)+D3</f>
        <v>19800</v>
      </c>
      <c r="F3" s="26">
        <f t="shared" ref="F3:F22" si="1">SUM(E3+1200)</f>
        <v>21000</v>
      </c>
      <c r="G3" s="20">
        <v>44616</v>
      </c>
      <c r="H3" s="21"/>
    </row>
    <row r="4" spans="1:8" x14ac:dyDescent="0.3">
      <c r="A4" s="4" t="s">
        <v>16</v>
      </c>
      <c r="B4" s="4" t="s">
        <v>27</v>
      </c>
      <c r="C4" s="4" t="s">
        <v>4</v>
      </c>
      <c r="D4" s="5">
        <v>34000</v>
      </c>
      <c r="E4" s="26">
        <f t="shared" si="0"/>
        <v>37400</v>
      </c>
      <c r="F4" s="26">
        <f t="shared" si="1"/>
        <v>38600</v>
      </c>
      <c r="G4" s="6"/>
    </row>
    <row r="5" spans="1:8" x14ac:dyDescent="0.3">
      <c r="A5" s="4" t="s">
        <v>28</v>
      </c>
      <c r="B5" s="4" t="s">
        <v>4</v>
      </c>
      <c r="C5" s="4" t="s">
        <v>29</v>
      </c>
      <c r="D5" s="5">
        <v>25000</v>
      </c>
      <c r="E5" s="26">
        <f t="shared" si="0"/>
        <v>27500</v>
      </c>
      <c r="F5" s="26">
        <f t="shared" si="1"/>
        <v>28700</v>
      </c>
      <c r="G5" s="6">
        <v>44671</v>
      </c>
    </row>
    <row r="6" spans="1:8" x14ac:dyDescent="0.3">
      <c r="A6" s="4" t="s">
        <v>20</v>
      </c>
      <c r="B6" s="4" t="s">
        <v>4</v>
      </c>
      <c r="C6" s="4" t="s">
        <v>21</v>
      </c>
      <c r="D6" s="5">
        <v>3700</v>
      </c>
      <c r="E6" s="26">
        <f t="shared" si="0"/>
        <v>4070</v>
      </c>
      <c r="F6" s="26">
        <f t="shared" si="1"/>
        <v>5270</v>
      </c>
      <c r="G6" s="6"/>
    </row>
    <row r="7" spans="1:8" x14ac:dyDescent="0.3">
      <c r="A7" s="4" t="s">
        <v>22</v>
      </c>
      <c r="B7" s="4" t="s">
        <v>29</v>
      </c>
      <c r="C7" s="4" t="s">
        <v>30</v>
      </c>
      <c r="D7" s="5">
        <v>3800</v>
      </c>
      <c r="E7" s="26">
        <f t="shared" si="0"/>
        <v>4180</v>
      </c>
      <c r="F7" s="26">
        <f t="shared" si="1"/>
        <v>5380</v>
      </c>
      <c r="G7" s="6">
        <v>44701</v>
      </c>
    </row>
    <row r="8" spans="1:8" x14ac:dyDescent="0.3">
      <c r="A8" s="4" t="s">
        <v>10</v>
      </c>
      <c r="B8" s="4" t="s">
        <v>29</v>
      </c>
      <c r="C8" s="4" t="s">
        <v>21</v>
      </c>
      <c r="D8" s="5">
        <v>9100</v>
      </c>
      <c r="E8" s="26">
        <f t="shared" si="0"/>
        <v>10010</v>
      </c>
      <c r="F8" s="26">
        <f t="shared" si="1"/>
        <v>11210</v>
      </c>
      <c r="G8" s="6">
        <v>44704</v>
      </c>
    </row>
    <row r="9" spans="1:8" x14ac:dyDescent="0.3">
      <c r="A9" s="4" t="s">
        <v>26</v>
      </c>
      <c r="B9" s="4" t="s">
        <v>21</v>
      </c>
      <c r="C9" s="4" t="s">
        <v>18</v>
      </c>
      <c r="D9" s="5">
        <v>7000</v>
      </c>
      <c r="E9" s="26">
        <f t="shared" si="0"/>
        <v>7700</v>
      </c>
      <c r="F9" s="26">
        <f t="shared" si="1"/>
        <v>8900</v>
      </c>
      <c r="G9" s="6"/>
    </row>
    <row r="10" spans="1:8" x14ac:dyDescent="0.3">
      <c r="A10" s="4" t="s">
        <v>25</v>
      </c>
      <c r="B10" s="4" t="s">
        <v>21</v>
      </c>
      <c r="C10" s="4" t="s">
        <v>7</v>
      </c>
      <c r="D10" s="5">
        <v>6800</v>
      </c>
      <c r="E10" s="26">
        <f t="shared" si="0"/>
        <v>7480</v>
      </c>
      <c r="F10" s="26">
        <f t="shared" si="1"/>
        <v>8680</v>
      </c>
      <c r="G10" s="6"/>
    </row>
    <row r="11" spans="1:8" x14ac:dyDescent="0.3">
      <c r="A11" s="4" t="s">
        <v>6</v>
      </c>
      <c r="B11" s="4" t="s">
        <v>30</v>
      </c>
      <c r="C11" s="4" t="s">
        <v>7</v>
      </c>
      <c r="D11" s="5">
        <v>5800</v>
      </c>
      <c r="E11" s="26">
        <f t="shared" si="0"/>
        <v>6380</v>
      </c>
      <c r="F11" s="26">
        <f t="shared" si="1"/>
        <v>7580</v>
      </c>
      <c r="G11" s="6"/>
    </row>
    <row r="12" spans="1:8" x14ac:dyDescent="0.3">
      <c r="A12" s="4" t="s">
        <v>8</v>
      </c>
      <c r="B12" s="4" t="s">
        <v>30</v>
      </c>
      <c r="C12" s="4" t="s">
        <v>7</v>
      </c>
      <c r="D12" s="5">
        <v>4400</v>
      </c>
      <c r="E12" s="26">
        <f t="shared" si="0"/>
        <v>4840</v>
      </c>
      <c r="F12" s="26">
        <f t="shared" si="1"/>
        <v>6040</v>
      </c>
      <c r="G12" s="6"/>
    </row>
    <row r="13" spans="1:8" x14ac:dyDescent="0.3">
      <c r="A13" s="4" t="s">
        <v>9</v>
      </c>
      <c r="B13" s="4" t="s">
        <v>30</v>
      </c>
      <c r="C13" s="4" t="s">
        <v>7</v>
      </c>
      <c r="D13" s="5">
        <v>10100</v>
      </c>
      <c r="E13" s="26">
        <f t="shared" si="0"/>
        <v>11110</v>
      </c>
      <c r="F13" s="26">
        <f t="shared" si="1"/>
        <v>12310</v>
      </c>
      <c r="G13" s="6"/>
    </row>
    <row r="14" spans="1:8" x14ac:dyDescent="0.3">
      <c r="A14" s="4" t="s">
        <v>11</v>
      </c>
      <c r="B14" s="4" t="s">
        <v>7</v>
      </c>
      <c r="C14" s="4" t="s">
        <v>18</v>
      </c>
      <c r="D14" s="5">
        <v>5500</v>
      </c>
      <c r="E14" s="26">
        <f t="shared" si="0"/>
        <v>6050</v>
      </c>
      <c r="F14" s="26">
        <f t="shared" si="1"/>
        <v>7250</v>
      </c>
      <c r="G14" s="6"/>
    </row>
    <row r="15" spans="1:8" x14ac:dyDescent="0.3">
      <c r="A15" s="4" t="s">
        <v>42</v>
      </c>
      <c r="B15" s="4" t="s">
        <v>7</v>
      </c>
      <c r="C15" s="4" t="s">
        <v>31</v>
      </c>
      <c r="D15" s="5">
        <v>1000</v>
      </c>
      <c r="E15" s="26">
        <f t="shared" si="0"/>
        <v>1100</v>
      </c>
      <c r="F15" s="26">
        <f t="shared" si="1"/>
        <v>2300</v>
      </c>
      <c r="G15" s="6"/>
    </row>
    <row r="16" spans="1:8" x14ac:dyDescent="0.3">
      <c r="A16" s="4" t="s">
        <v>12</v>
      </c>
      <c r="B16" s="4" t="s">
        <v>7</v>
      </c>
      <c r="C16" s="4" t="s">
        <v>14</v>
      </c>
      <c r="D16" s="27">
        <v>4600</v>
      </c>
      <c r="E16" s="26">
        <f t="shared" si="0"/>
        <v>5060</v>
      </c>
      <c r="F16" s="26">
        <f t="shared" si="1"/>
        <v>6260</v>
      </c>
      <c r="G16" s="6"/>
    </row>
    <row r="17" spans="1:7" x14ac:dyDescent="0.3">
      <c r="A17" s="4" t="s">
        <v>13</v>
      </c>
      <c r="B17" s="4" t="s">
        <v>7</v>
      </c>
      <c r="C17" s="4" t="s">
        <v>14</v>
      </c>
      <c r="D17" s="5">
        <v>11100</v>
      </c>
      <c r="E17" s="26">
        <f t="shared" si="0"/>
        <v>12210</v>
      </c>
      <c r="F17" s="26">
        <f t="shared" si="1"/>
        <v>13410</v>
      </c>
      <c r="G17" s="6"/>
    </row>
    <row r="18" spans="1:7" x14ac:dyDescent="0.3">
      <c r="A18" s="4" t="s">
        <v>15</v>
      </c>
      <c r="B18" s="4" t="s">
        <v>31</v>
      </c>
      <c r="C18" s="4" t="s">
        <v>32</v>
      </c>
      <c r="D18" s="5">
        <v>10600</v>
      </c>
      <c r="E18" s="26">
        <f t="shared" si="0"/>
        <v>11660</v>
      </c>
      <c r="F18" s="26">
        <f t="shared" si="1"/>
        <v>12860</v>
      </c>
      <c r="G18" s="6"/>
    </row>
    <row r="19" spans="1:7" x14ac:dyDescent="0.3">
      <c r="A19" s="4" t="s">
        <v>43</v>
      </c>
      <c r="B19" s="4" t="s">
        <v>29</v>
      </c>
      <c r="C19" s="4" t="s">
        <v>7</v>
      </c>
      <c r="D19" s="5">
        <v>1500</v>
      </c>
      <c r="E19" s="26">
        <f t="shared" si="0"/>
        <v>1650</v>
      </c>
      <c r="F19" s="26">
        <f t="shared" si="1"/>
        <v>2850</v>
      </c>
      <c r="G19" s="6"/>
    </row>
    <row r="20" spans="1:7" x14ac:dyDescent="0.3">
      <c r="A20" s="4" t="s">
        <v>35</v>
      </c>
      <c r="B20" s="4" t="s">
        <v>18</v>
      </c>
      <c r="C20" s="4" t="s">
        <v>18</v>
      </c>
      <c r="D20" s="5">
        <v>1000</v>
      </c>
      <c r="E20" s="26">
        <f t="shared" si="0"/>
        <v>1100</v>
      </c>
      <c r="F20" s="26">
        <f t="shared" si="1"/>
        <v>2300</v>
      </c>
      <c r="G20" s="6"/>
    </row>
    <row r="21" spans="1:7" x14ac:dyDescent="0.3">
      <c r="A21" s="4" t="s">
        <v>17</v>
      </c>
      <c r="B21" s="4" t="s">
        <v>18</v>
      </c>
      <c r="C21" s="4" t="s">
        <v>18</v>
      </c>
      <c r="D21" s="5">
        <v>7700</v>
      </c>
      <c r="E21" s="26">
        <f t="shared" si="0"/>
        <v>8470</v>
      </c>
      <c r="F21" s="26">
        <f t="shared" si="1"/>
        <v>9670</v>
      </c>
      <c r="G21" s="6"/>
    </row>
    <row r="22" spans="1:7" x14ac:dyDescent="0.3">
      <c r="A22" s="4" t="s">
        <v>19</v>
      </c>
      <c r="B22" s="4" t="s">
        <v>18</v>
      </c>
      <c r="C22" s="4" t="s">
        <v>18</v>
      </c>
      <c r="D22" s="5">
        <v>9400</v>
      </c>
      <c r="E22" s="26">
        <f t="shared" si="0"/>
        <v>10340</v>
      </c>
      <c r="F22" s="26">
        <f t="shared" si="1"/>
        <v>11540</v>
      </c>
      <c r="G22" s="6"/>
    </row>
    <row r="23" spans="1:7" x14ac:dyDescent="0.3">
      <c r="A23" s="7"/>
      <c r="B23" s="8"/>
      <c r="C23" s="8"/>
      <c r="D23" s="9">
        <f>SUM(D2:D22)</f>
        <v>180600</v>
      </c>
      <c r="E23" s="9">
        <f>SUM(E2:E22)</f>
        <v>198660</v>
      </c>
      <c r="F23" s="9">
        <f>SUM(F3:F22)</f>
        <v>222110</v>
      </c>
      <c r="G23" s="10"/>
    </row>
    <row r="24" spans="1:7" x14ac:dyDescent="0.3">
      <c r="A24" s="4" t="s">
        <v>44</v>
      </c>
      <c r="B24" s="4" t="s">
        <v>7</v>
      </c>
      <c r="C24" s="4" t="s">
        <v>7</v>
      </c>
      <c r="D24" s="5">
        <v>10000</v>
      </c>
      <c r="E24" s="14"/>
      <c r="F24" s="14"/>
      <c r="G24" s="6"/>
    </row>
    <row r="25" spans="1:7" ht="16.2" x14ac:dyDescent="0.45">
      <c r="A25" s="13" t="s">
        <v>23</v>
      </c>
      <c r="B25" s="13"/>
      <c r="C25" s="13"/>
      <c r="D25" s="25">
        <v>25000</v>
      </c>
      <c r="E25" s="11"/>
      <c r="F25" s="11"/>
      <c r="G25" s="6"/>
    </row>
    <row r="26" spans="1:7" x14ac:dyDescent="0.3">
      <c r="A26" s="12"/>
      <c r="B26" s="12"/>
      <c r="C26" s="12"/>
      <c r="D26" s="9">
        <f>SUM(D23:D25)</f>
        <v>215600</v>
      </c>
      <c r="E26" s="11"/>
      <c r="F26" s="11"/>
      <c r="G26" s="6"/>
    </row>
    <row r="28" spans="1:7" x14ac:dyDescent="0.3">
      <c r="A28" t="s">
        <v>33</v>
      </c>
      <c r="B28" t="s">
        <v>3</v>
      </c>
      <c r="D28" s="17">
        <v>1500</v>
      </c>
      <c r="E28" s="16"/>
      <c r="F28" s="16"/>
    </row>
    <row r="29" spans="1:7" x14ac:dyDescent="0.3">
      <c r="A29" s="12" t="s">
        <v>33</v>
      </c>
      <c r="B29" s="12" t="s">
        <v>4</v>
      </c>
      <c r="D29" s="17">
        <v>1500</v>
      </c>
      <c r="E29" s="16"/>
      <c r="F29" s="16"/>
    </row>
    <row r="30" spans="1:7" x14ac:dyDescent="0.3">
      <c r="A30" s="12" t="s">
        <v>33</v>
      </c>
      <c r="B30" s="12" t="s">
        <v>4</v>
      </c>
      <c r="D30" s="17">
        <v>1500</v>
      </c>
      <c r="E30" s="16"/>
      <c r="F30" s="16"/>
    </row>
    <row r="31" spans="1:7" x14ac:dyDescent="0.3">
      <c r="A31" s="12" t="s">
        <v>33</v>
      </c>
      <c r="B31" s="12" t="s">
        <v>29</v>
      </c>
      <c r="D31" s="17">
        <v>1500</v>
      </c>
      <c r="E31" s="16"/>
      <c r="F31" s="16"/>
    </row>
    <row r="32" spans="1:7" x14ac:dyDescent="0.3">
      <c r="A32" s="12" t="s">
        <v>33</v>
      </c>
      <c r="B32" s="12" t="s">
        <v>21</v>
      </c>
      <c r="D32" s="17">
        <v>1500</v>
      </c>
      <c r="E32" s="16"/>
      <c r="F32" s="16"/>
    </row>
    <row r="33" spans="1:4" x14ac:dyDescent="0.3">
      <c r="A33" s="12" t="s">
        <v>33</v>
      </c>
      <c r="B33" s="12" t="s">
        <v>7</v>
      </c>
      <c r="D33" s="17">
        <v>1500</v>
      </c>
    </row>
    <row r="34" spans="1:4" x14ac:dyDescent="0.3">
      <c r="A34" s="12" t="s">
        <v>34</v>
      </c>
      <c r="B34" s="12" t="s">
        <v>7</v>
      </c>
      <c r="D34" s="17">
        <v>1500</v>
      </c>
    </row>
    <row r="35" spans="1:4" x14ac:dyDescent="0.3">
      <c r="A35" s="12" t="s">
        <v>33</v>
      </c>
      <c r="B35" s="12" t="s">
        <v>14</v>
      </c>
      <c r="D35" s="15">
        <v>1500</v>
      </c>
    </row>
    <row r="36" spans="1:4" x14ac:dyDescent="0.3">
      <c r="A36" s="12" t="s">
        <v>33</v>
      </c>
      <c r="B36" s="12" t="s">
        <v>32</v>
      </c>
      <c r="D36" s="15">
        <v>1500</v>
      </c>
    </row>
    <row r="37" spans="1:4" x14ac:dyDescent="0.3">
      <c r="A37" s="12" t="s">
        <v>33</v>
      </c>
      <c r="B37" s="12" t="s">
        <v>18</v>
      </c>
      <c r="D37" s="17">
        <v>1500</v>
      </c>
    </row>
    <row r="38" spans="1:4" ht="16.2" x14ac:dyDescent="0.45">
      <c r="D38" s="24">
        <f>SUM(D28:D37)</f>
        <v>15000</v>
      </c>
    </row>
    <row r="39" spans="1:4" x14ac:dyDescent="0.3">
      <c r="D39" s="23">
        <f>SUM(D38+D26)</f>
        <v>230600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2020-11-13T19:13:30Z</dcterms:created>
  <dcterms:modified xsi:type="dcterms:W3CDTF">2022-11-08T19:13:18Z</dcterms:modified>
</cp:coreProperties>
</file>