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waterfowlassociation-my.sharepoint.com/personal/kboettcher_wisducks_org/Documents/Documents/Accounting/2026/"/>
    </mc:Choice>
  </mc:AlternateContent>
  <xr:revisionPtr revIDLastSave="26" documentId="8_{12EB7E03-BD52-40A4-9BDA-2B25BC4BC366}" xr6:coauthVersionLast="47" xr6:coauthVersionMax="47" xr10:uidLastSave="{70AC5E33-295A-4A9F-8959-4654B50CD704}"/>
  <bookViews>
    <workbookView xWindow="-108" yWindow="-108" windowWidth="23256" windowHeight="13896" xr2:uid="{D31B48EA-7BC3-4DF3-8EFB-A335DAC16E40}"/>
  </bookViews>
  <sheets>
    <sheet name="Sheet1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36" i="1" s="1"/>
  <c r="C7" i="1"/>
  <c r="C5" i="1"/>
  <c r="C3" i="1"/>
  <c r="C2" i="1"/>
  <c r="B25" i="1" l="1"/>
  <c r="B27" i="1" s="1"/>
  <c r="B36" i="1" l="1"/>
  <c r="B35" i="1"/>
  <c r="C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B1" authorId="0" shapeId="0" xr:uid="{94749DBD-5F0C-46B6-9061-89F5A71E4600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5 year average</t>
        </r>
      </text>
    </comment>
  </commentList>
</comments>
</file>

<file path=xl/sharedStrings.xml><?xml version="1.0" encoding="utf-8"?>
<sst xmlns="http://schemas.openxmlformats.org/spreadsheetml/2006/main" count="34" uniqueCount="31">
  <si>
    <t>Event</t>
  </si>
  <si>
    <t>Appleton/Valley</t>
  </si>
  <si>
    <t>Ozaukee Shoot</t>
  </si>
  <si>
    <t>Fox Valley Golf Outing</t>
  </si>
  <si>
    <t>SE WI Golf Outing</t>
  </si>
  <si>
    <t>State Shoot</t>
  </si>
  <si>
    <t>West Bend</t>
  </si>
  <si>
    <t>West Allis</t>
  </si>
  <si>
    <t>Green Bay</t>
  </si>
  <si>
    <t>WWA Christmas Bash</t>
  </si>
  <si>
    <t>South Suburban</t>
  </si>
  <si>
    <t>Valley Shoot</t>
  </si>
  <si>
    <t>Calendar</t>
  </si>
  <si>
    <t xml:space="preserve">Waukesha County </t>
  </si>
  <si>
    <t>Class A</t>
  </si>
  <si>
    <t>Chilton - Various raffles/drawing events</t>
  </si>
  <si>
    <t>Hangover Shoot</t>
  </si>
  <si>
    <t>WWA EXPO Booth</t>
  </si>
  <si>
    <t>West Allis Bash</t>
  </si>
  <si>
    <t>Prairie du Chien</t>
  </si>
  <si>
    <t>Notes</t>
  </si>
  <si>
    <t>EXPO Banquet</t>
  </si>
  <si>
    <t>2026 Budget</t>
  </si>
  <si>
    <t>Stand-alone Class A raffles</t>
  </si>
  <si>
    <t>Summer Shoot - new event</t>
  </si>
  <si>
    <t>Fall Bash - new event</t>
  </si>
  <si>
    <t>Valley  - Calendar drawing raffles</t>
  </si>
  <si>
    <t>New event - Location TBD (SW WI?)</t>
  </si>
  <si>
    <t>2026 Cash into WWA</t>
  </si>
  <si>
    <t>Class A = Midland Wings Turkey raffle</t>
  </si>
  <si>
    <t>New event - Valley Spring Turkey Bash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</si>
</sst>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singleAccounting"/>
      <sz val="11"/>
      <color theme="1"/>
      <name val="Calibri"/>
      <family val="2"/>
      <scheme val="minor"/>
    </font>
    <font>
      <u val="singleAccounting"/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1" applyNumberFormat="1" applyFont="1" applyBorder="1" applyAlignment="1">
      <alignment horizontal="left" wrapText="1"/>
    </xf>
    <xf numFmtId="0" fontId="3" fillId="0" borderId="1" xfId="0" applyFont="1" applyBorder="1"/>
    <xf numFmtId="44" fontId="3" fillId="0" borderId="1" xfId="1" applyFont="1" applyBorder="1"/>
    <xf numFmtId="0" fontId="2" fillId="0" borderId="2" xfId="0" applyFont="1" applyBorder="1"/>
    <xf numFmtId="0" fontId="2" fillId="0" borderId="0" xfId="0" applyFont="1"/>
    <xf numFmtId="44" fontId="2" fillId="0" borderId="0" xfId="1" applyFont="1"/>
    <xf numFmtId="0" fontId="3" fillId="0" borderId="0" xfId="0" applyFont="1"/>
    <xf numFmtId="44" fontId="4" fillId="0" borderId="0" xfId="0" applyNumberFormat="1" applyFont="1"/>
    <xf numFmtId="44" fontId="3" fillId="0" borderId="1" xfId="1" applyFont="1" applyBorder="1" applyAlignment="1">
      <alignment horizontal="left" wrapText="1"/>
    </xf>
    <xf numFmtId="44" fontId="3" fillId="0" borderId="1" xfId="1" applyFont="1" applyBorder="1" applyAlignment="1">
      <alignment wrapText="1"/>
    </xf>
    <xf numFmtId="44" fontId="8" fillId="0" borderId="1" xfId="1" applyFont="1" applyBorder="1"/>
    <xf numFmtId="44" fontId="9" fillId="0" borderId="0" xfId="1" applyFont="1" applyBorder="1"/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/>
    <xf numFmtId="0" fontId="2" fillId="0" borderId="3" xfId="0" applyFont="1" applyBorder="1"/>
    <xf numFmtId="0" fontId="2" fillId="0" borderId="1" xfId="1" applyNumberFormat="1" applyFont="1" applyFill="1" applyBorder="1" applyAlignment="1">
      <alignment horizontal="left" wrapText="1"/>
    </xf>
    <xf numFmtId="0" fontId="3" fillId="0" borderId="1" xfId="1" applyNumberFormat="1" applyFont="1" applyFill="1" applyBorder="1" applyAlignment="1">
      <alignment horizontal="left" wrapText="1"/>
    </xf>
    <xf numFmtId="0" fontId="0" fillId="0" borderId="1" xfId="0" applyBorder="1"/>
    <xf numFmtId="44" fontId="2" fillId="0" borderId="1" xfId="1" applyFont="1" applyBorder="1"/>
    <xf numFmtId="44" fontId="0" fillId="0" borderId="1" xfId="1" applyFont="1" applyBorder="1"/>
    <xf numFmtId="44" fontId="7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anquets/2026/2026%20Banquet%20Nets.xlsx" TargetMode="External"/><Relationship Id="rId2" Type="http://schemas.openxmlformats.org/officeDocument/2006/relationships/externalLinkPath" Target="https://wiwaterfowlassociation-my.sharepoint.com/personal/kboettcher_wisducks_org/Documents/Documents/Banquets/2026/2026%20Banquet%20Nets.xlsx" TargetMode="External"/><Relationship Id="rId1" Type="http://schemas.openxmlformats.org/officeDocument/2006/relationships/externalLinkPath" Target="/personal/kboettcher_wisducks_org/Documents/Documents/Banquets/2026/2026%20Banquet%20N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Nets"/>
      <sheetName val="Historic Nets"/>
      <sheetName val="2016 Nets"/>
    </sheetNames>
    <sheetDataSet>
      <sheetData sheetId="0">
        <row r="2">
          <cell r="I2">
            <v>2820.18</v>
          </cell>
        </row>
        <row r="3">
          <cell r="I3">
            <v>26993.67</v>
          </cell>
        </row>
        <row r="5">
          <cell r="I5">
            <v>46417.55</v>
          </cell>
        </row>
        <row r="6">
          <cell r="I6">
            <v>1272.71</v>
          </cell>
        </row>
        <row r="8">
          <cell r="I8">
            <v>2016.77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95DDA-8755-4831-AF1A-50CD8348D767}">
  <dimension ref="A1:D36"/>
  <sheetViews>
    <sheetView tabSelected="1" workbookViewId="0">
      <selection activeCell="C31" sqref="C31"/>
    </sheetView>
  </sheetViews>
  <sheetFormatPr defaultRowHeight="14.4" x14ac:dyDescent="0.3"/>
  <cols>
    <col min="1" max="1" width="35.44140625" customWidth="1"/>
    <col min="2" max="2" width="16" customWidth="1"/>
    <col min="3" max="3" width="17.109375" customWidth="1"/>
    <col min="4" max="4" width="26.109375" customWidth="1"/>
    <col min="5" max="5" width="12.44140625" customWidth="1"/>
    <col min="6" max="6" width="41.88671875" customWidth="1"/>
  </cols>
  <sheetData>
    <row r="1" spans="1:4" ht="28.8" x14ac:dyDescent="0.3">
      <c r="A1" s="13" t="s">
        <v>0</v>
      </c>
      <c r="B1" s="1" t="s">
        <v>22</v>
      </c>
      <c r="C1" s="1" t="s">
        <v>28</v>
      </c>
      <c r="D1" s="17" t="s">
        <v>20</v>
      </c>
    </row>
    <row r="2" spans="1:4" x14ac:dyDescent="0.3">
      <c r="A2" s="14" t="s">
        <v>16</v>
      </c>
      <c r="B2" s="9">
        <v>1500</v>
      </c>
      <c r="C2" s="9">
        <f>SUM('[1]2026 Nets'!$I$2)</f>
        <v>2820.18</v>
      </c>
      <c r="D2" s="18"/>
    </row>
    <row r="3" spans="1:4" x14ac:dyDescent="0.3">
      <c r="A3" s="14" t="s">
        <v>1</v>
      </c>
      <c r="B3" s="9">
        <v>21900</v>
      </c>
      <c r="C3" s="9">
        <f>SUM('[1]2026 Nets'!$I$3)</f>
        <v>26993.67</v>
      </c>
      <c r="D3" s="18"/>
    </row>
    <row r="4" spans="1:4" x14ac:dyDescent="0.3">
      <c r="A4" s="14" t="s">
        <v>18</v>
      </c>
      <c r="B4" s="9">
        <v>4000</v>
      </c>
      <c r="C4" s="9">
        <v>7050.96</v>
      </c>
      <c r="D4" s="18"/>
    </row>
    <row r="5" spans="1:4" x14ac:dyDescent="0.3">
      <c r="A5" s="15" t="s">
        <v>8</v>
      </c>
      <c r="B5" s="3">
        <v>42000</v>
      </c>
      <c r="C5" s="3">
        <f>SUM('[1]2026 Nets'!$I$5)</f>
        <v>46417.55</v>
      </c>
      <c r="D5" s="19"/>
    </row>
    <row r="6" spans="1:4" x14ac:dyDescent="0.3">
      <c r="A6" s="15" t="s">
        <v>13</v>
      </c>
      <c r="B6" s="3">
        <v>18000</v>
      </c>
      <c r="C6" s="3">
        <v>24899.72</v>
      </c>
      <c r="D6" s="19"/>
    </row>
    <row r="7" spans="1:4" x14ac:dyDescent="0.3">
      <c r="A7" s="15" t="s">
        <v>30</v>
      </c>
      <c r="B7" s="3">
        <v>0</v>
      </c>
      <c r="C7" s="3">
        <f>SUM('[1]2026 Nets'!$I$8)</f>
        <v>2016.77</v>
      </c>
      <c r="D7" s="19"/>
    </row>
    <row r="8" spans="1:4" x14ac:dyDescent="0.3">
      <c r="A8" s="15" t="s">
        <v>10</v>
      </c>
      <c r="B8" s="3">
        <v>4000</v>
      </c>
      <c r="C8" s="3"/>
      <c r="D8" s="19"/>
    </row>
    <row r="9" spans="1:4" x14ac:dyDescent="0.3">
      <c r="A9" s="15" t="s">
        <v>11</v>
      </c>
      <c r="B9" s="3">
        <v>3500</v>
      </c>
      <c r="C9" s="3"/>
      <c r="D9" s="19"/>
    </row>
    <row r="10" spans="1:4" x14ac:dyDescent="0.3">
      <c r="A10" s="15" t="s">
        <v>2</v>
      </c>
      <c r="B10" s="3">
        <v>6500</v>
      </c>
      <c r="C10" s="3"/>
      <c r="D10" s="19"/>
    </row>
    <row r="11" spans="1:4" x14ac:dyDescent="0.3">
      <c r="A11" s="15" t="s">
        <v>24</v>
      </c>
      <c r="B11" s="3">
        <v>1500</v>
      </c>
      <c r="C11" s="3"/>
      <c r="D11" s="19"/>
    </row>
    <row r="12" spans="1:4" x14ac:dyDescent="0.3">
      <c r="A12" s="15" t="s">
        <v>3</v>
      </c>
      <c r="B12" s="3">
        <v>10500</v>
      </c>
      <c r="C12" s="3"/>
      <c r="D12" s="19"/>
    </row>
    <row r="13" spans="1:4" x14ac:dyDescent="0.3">
      <c r="A13" s="15" t="s">
        <v>5</v>
      </c>
      <c r="B13" s="3">
        <v>2600</v>
      </c>
      <c r="C13" s="3"/>
      <c r="D13" s="19"/>
    </row>
    <row r="14" spans="1:4" x14ac:dyDescent="0.3">
      <c r="A14" s="15" t="s">
        <v>17</v>
      </c>
      <c r="B14" s="3">
        <v>500</v>
      </c>
      <c r="C14" s="3"/>
      <c r="D14" s="19"/>
    </row>
    <row r="15" spans="1:4" x14ac:dyDescent="0.3">
      <c r="A15" s="15" t="s">
        <v>21</v>
      </c>
      <c r="B15" s="10">
        <v>15000</v>
      </c>
      <c r="C15" s="10"/>
      <c r="D15" s="19"/>
    </row>
    <row r="16" spans="1:4" x14ac:dyDescent="0.3">
      <c r="A16" s="15" t="s">
        <v>6</v>
      </c>
      <c r="B16" s="3">
        <v>15500</v>
      </c>
      <c r="C16" s="3"/>
      <c r="D16" s="19"/>
    </row>
    <row r="17" spans="1:4" x14ac:dyDescent="0.3">
      <c r="A17" s="15" t="s">
        <v>7</v>
      </c>
      <c r="B17" s="3">
        <v>4000</v>
      </c>
      <c r="C17" s="3"/>
      <c r="D17" s="19"/>
    </row>
    <row r="18" spans="1:4" x14ac:dyDescent="0.3">
      <c r="A18" s="15" t="s">
        <v>19</v>
      </c>
      <c r="B18" s="3">
        <v>1000</v>
      </c>
      <c r="C18" s="3"/>
      <c r="D18" s="19"/>
    </row>
    <row r="19" spans="1:4" x14ac:dyDescent="0.3">
      <c r="A19" s="15" t="s">
        <v>25</v>
      </c>
      <c r="B19" s="3">
        <v>1500</v>
      </c>
      <c r="C19" s="3"/>
      <c r="D19" s="19"/>
    </row>
    <row r="20" spans="1:4" x14ac:dyDescent="0.3">
      <c r="A20" s="15" t="s">
        <v>4</v>
      </c>
      <c r="B20" s="3">
        <v>10500</v>
      </c>
      <c r="C20" s="3"/>
      <c r="D20" s="19"/>
    </row>
    <row r="21" spans="1:4" x14ac:dyDescent="0.3">
      <c r="A21" s="15" t="s">
        <v>27</v>
      </c>
      <c r="B21" s="3">
        <v>1000</v>
      </c>
      <c r="C21" s="3"/>
      <c r="D21" s="19"/>
    </row>
    <row r="22" spans="1:4" x14ac:dyDescent="0.3">
      <c r="A22" s="15" t="s">
        <v>15</v>
      </c>
      <c r="B22" s="3">
        <v>500</v>
      </c>
      <c r="C22" s="3"/>
      <c r="D22" s="19"/>
    </row>
    <row r="23" spans="1:4" x14ac:dyDescent="0.3">
      <c r="A23" s="15" t="s">
        <v>26</v>
      </c>
      <c r="B23" s="3">
        <v>1500</v>
      </c>
      <c r="C23" s="3"/>
      <c r="D23" s="19"/>
    </row>
    <row r="24" spans="1:4" x14ac:dyDescent="0.3">
      <c r="A24" s="15" t="s">
        <v>9</v>
      </c>
      <c r="B24" s="3">
        <v>10000</v>
      </c>
      <c r="C24" s="3"/>
      <c r="D24" s="19"/>
    </row>
    <row r="25" spans="1:4" x14ac:dyDescent="0.3">
      <c r="A25" s="4"/>
      <c r="B25" s="20">
        <f>SUM(B2:B24)</f>
        <v>177000</v>
      </c>
      <c r="C25" s="20"/>
      <c r="D25" s="19"/>
    </row>
    <row r="26" spans="1:4" ht="16.2" x14ac:dyDescent="0.45">
      <c r="A26" s="16" t="s">
        <v>12</v>
      </c>
      <c r="B26" s="11">
        <v>35000</v>
      </c>
      <c r="C26" s="11"/>
      <c r="D26" s="19"/>
    </row>
    <row r="27" spans="1:4" ht="16.2" x14ac:dyDescent="0.45">
      <c r="A27" s="5"/>
      <c r="B27" s="12">
        <f>SUM(B25:B26)</f>
        <v>212000</v>
      </c>
      <c r="C27" s="12">
        <f>SUM(C2:C26)</f>
        <v>110198.85</v>
      </c>
    </row>
    <row r="28" spans="1:4" x14ac:dyDescent="0.3">
      <c r="A28" s="7"/>
      <c r="B28" s="7"/>
      <c r="C28" s="7"/>
      <c r="D28" s="6"/>
    </row>
    <row r="29" spans="1:4" x14ac:dyDescent="0.3">
      <c r="A29" s="5" t="s">
        <v>23</v>
      </c>
    </row>
    <row r="30" spans="1:4" x14ac:dyDescent="0.3">
      <c r="A30" s="2" t="s">
        <v>29</v>
      </c>
      <c r="B30" s="21">
        <v>2000</v>
      </c>
      <c r="C30" s="21">
        <f>SUM('[1]2026 Nets'!$I$6)</f>
        <v>1272.71</v>
      </c>
      <c r="D30" s="19"/>
    </row>
    <row r="31" spans="1:4" x14ac:dyDescent="0.3">
      <c r="A31" s="2" t="s">
        <v>14</v>
      </c>
      <c r="B31" s="21">
        <v>2000</v>
      </c>
      <c r="C31" s="21"/>
      <c r="D31" s="19"/>
    </row>
    <row r="32" spans="1:4" x14ac:dyDescent="0.3">
      <c r="A32" s="2" t="s">
        <v>14</v>
      </c>
      <c r="B32" s="21">
        <v>5000</v>
      </c>
      <c r="C32" s="21"/>
      <c r="D32" s="19"/>
    </row>
    <row r="33" spans="1:4" x14ac:dyDescent="0.3">
      <c r="A33" s="2" t="s">
        <v>14</v>
      </c>
      <c r="B33" s="21">
        <v>1500</v>
      </c>
      <c r="C33" s="21"/>
      <c r="D33" s="19"/>
    </row>
    <row r="34" spans="1:4" x14ac:dyDescent="0.3">
      <c r="A34" s="2" t="s">
        <v>14</v>
      </c>
      <c r="B34" s="21">
        <v>3500</v>
      </c>
      <c r="C34" s="21"/>
      <c r="D34" s="19"/>
    </row>
    <row r="35" spans="1:4" ht="16.2" x14ac:dyDescent="0.45">
      <c r="B35" s="22">
        <f>SUM(B30:B34)</f>
        <v>14000</v>
      </c>
      <c r="C35" s="22"/>
      <c r="D35" s="19"/>
    </row>
    <row r="36" spans="1:4" x14ac:dyDescent="0.3">
      <c r="B36" s="8">
        <f>SUM(B27+B35)</f>
        <v>226000</v>
      </c>
      <c r="C36" s="8">
        <f>SUM(C30:C35)</f>
        <v>1272.71</v>
      </c>
    </row>
  </sheetData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C879-6E75-43BA-8BF0-4D91AE2D0827}">
  <dimension ref="A1"/>
  <sheetViews>
    <sheetView workbookViewId="0">
      <selection activeCell="C27" sqref="C2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Kelcy Boettcher</cp:lastModifiedBy>
  <dcterms:created xsi:type="dcterms:W3CDTF">2020-11-13T19:13:30Z</dcterms:created>
  <dcterms:modified xsi:type="dcterms:W3CDTF">2026-05-08T19:16:53Z</dcterms:modified>
</cp:coreProperties>
</file>